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0 2025-01-21-HTML-ITC-SL6-10\2025-01-21-HTML-ITC-SL6-10\html\laborator\vba_lab\"/>
    </mc:Choice>
  </mc:AlternateContent>
  <xr:revisionPtr revIDLastSave="0" documentId="8_{10399662-1F15-4064-B157-B94A13C8E286}" xr6:coauthVersionLast="47" xr6:coauthVersionMax="47" xr10:uidLastSave="{00000000-0000-0000-0000-000000000000}"/>
  <bookViews>
    <workbookView xWindow="-120" yWindow="-120" windowWidth="21840" windowHeight="13140" activeTab="1" xr2:uid="{456782A2-7D0F-4D0B-9DBE-9EAA1758B4E8}"/>
  </bookViews>
  <sheets>
    <sheet name="Përmbledhje e skenarit" sheetId="2" r:id="rId1"/>
    <sheet name="Scenari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E16" i="1" s="1"/>
  <c r="D15" i="1"/>
  <c r="D18" i="1"/>
  <c r="D20" i="1"/>
  <c r="C15" i="1"/>
  <c r="B15" i="1"/>
  <c r="E17" i="1"/>
  <c r="E14" i="1"/>
  <c r="E11" i="1"/>
  <c r="C18" i="1"/>
  <c r="C20" i="1"/>
  <c r="E15" i="1"/>
  <c r="B18" i="1" l="1"/>
  <c r="E18" i="1" l="1"/>
  <c r="B20" i="1"/>
  <c r="E20" i="1" s="1"/>
</calcChain>
</file>

<file path=xl/sharedStrings.xml><?xml version="1.0" encoding="utf-8"?>
<sst xmlns="http://schemas.openxmlformats.org/spreadsheetml/2006/main" count="57" uniqueCount="49">
  <si>
    <t>Assumptions</t>
  </si>
  <si>
    <t>Income</t>
  </si>
  <si>
    <t>Sales</t>
  </si>
  <si>
    <t>Expenditure</t>
  </si>
  <si>
    <t>Cost of Goods</t>
  </si>
  <si>
    <t>Wages</t>
  </si>
  <si>
    <t>Advertising</t>
  </si>
  <si>
    <t>Office Overheads</t>
  </si>
  <si>
    <t>TOTAL</t>
  </si>
  <si>
    <t>PROFIT/LOSS</t>
  </si>
  <si>
    <t>Estimated Growth</t>
  </si>
  <si>
    <t>Major Improvements</t>
  </si>
  <si>
    <t>Total</t>
  </si>
  <si>
    <t>3 Month Forecast - RED DOG BREWERY</t>
  </si>
  <si>
    <t xml:space="preserve"> </t>
  </si>
  <si>
    <t>KRIJONI  SCENARIO</t>
  </si>
  <si>
    <t>Data&gt;Data Tools&gt;What-If-Analysis&gt;Scenario Manager</t>
  </si>
  <si>
    <t>Krijoni nje skenar te ri</t>
  </si>
  <si>
    <r>
      <t>Zgjidhni "</t>
    </r>
    <r>
      <rPr>
        <b/>
        <sz val="10"/>
        <rFont val="Arial"/>
        <family val="2"/>
      </rPr>
      <t>Changing Cells"</t>
    </r>
    <r>
      <rPr>
        <sz val="10"/>
        <rFont val="Arial"/>
        <family val="2"/>
      </rPr>
      <t xml:space="preserve"> box</t>
    </r>
  </si>
  <si>
    <r>
      <t xml:space="preserve">Zgjidhni </t>
    </r>
    <r>
      <rPr>
        <b/>
        <sz val="10"/>
        <rFont val="Arial"/>
        <family val="2"/>
      </rPr>
      <t>B4:B7, B11</t>
    </r>
    <r>
      <rPr>
        <sz val="10"/>
        <rFont val="Arial"/>
        <family val="2"/>
      </rPr>
      <t xml:space="preserve">  dhe </t>
    </r>
    <r>
      <rPr>
        <b/>
        <sz val="10"/>
        <rFont val="Arial"/>
        <family val="2"/>
      </rPr>
      <t>D17</t>
    </r>
  </si>
  <si>
    <r>
      <t xml:space="preserve">Klik </t>
    </r>
    <r>
      <rPr>
        <b/>
        <sz val="10"/>
        <rFont val="Arial"/>
        <family val="2"/>
      </rPr>
      <t>OK</t>
    </r>
  </si>
  <si>
    <t xml:space="preserve"> Data&gt;Data Tools&gt;What-If-Analysis&gt;Scenario Manager</t>
  </si>
  <si>
    <t>KRIJONI nje SKENAR tjeter</t>
  </si>
  <si>
    <t>Vendosni nje emer per skenarin(psh "First Case")</t>
  </si>
  <si>
    <t>Vendosni nje emer (psh "Second Case")</t>
  </si>
  <si>
    <r>
      <t xml:space="preserve">Zgjidhni </t>
    </r>
    <r>
      <rPr>
        <b/>
        <sz val="10"/>
        <rFont val="Arial"/>
        <family val="2"/>
      </rPr>
      <t>B4:B7, B11</t>
    </r>
    <r>
      <rPr>
        <sz val="10"/>
        <rFont val="Arial"/>
        <family val="2"/>
      </rPr>
      <t xml:space="preserve"> dhe </t>
    </r>
    <r>
      <rPr>
        <b/>
        <sz val="10"/>
        <rFont val="Arial"/>
        <family val="2"/>
      </rPr>
      <t>D17</t>
    </r>
  </si>
  <si>
    <t>Shtypni vlerat e tjera</t>
  </si>
  <si>
    <r>
      <t xml:space="preserve">Klik </t>
    </r>
    <r>
      <rPr>
        <b/>
        <sz val="10"/>
        <rFont val="Arial"/>
        <family val="2"/>
      </rPr>
      <t>Add</t>
    </r>
  </si>
  <si>
    <t>Per skenare te ndryshem shikoni ndryshimet ne  rezultate tek PROFIT/LOSS !</t>
  </si>
  <si>
    <t>0.05</t>
  </si>
  <si>
    <t>0.03</t>
  </si>
  <si>
    <t>0.06</t>
  </si>
  <si>
    <t>$B$4</t>
  </si>
  <si>
    <t>$B$5</t>
  </si>
  <si>
    <t>$B$6</t>
  </si>
  <si>
    <t>$B$7</t>
  </si>
  <si>
    <t>$B$11</t>
  </si>
  <si>
    <t>$D$17</t>
  </si>
  <si>
    <t>Skenari 1</t>
  </si>
  <si>
    <t>Krijuar nga  AAA on 3/29/2011
Modified by AAA on 3/29/2011
Modified by Pc Nela on 3/26/2012</t>
  </si>
  <si>
    <t>Skenari 2</t>
  </si>
  <si>
    <t>Krijuar nga AAA me 3/29/2011</t>
  </si>
  <si>
    <t>0.04</t>
  </si>
  <si>
    <t>Përmbledhje e skenarit</t>
  </si>
  <si>
    <t>Qelizat e ndryshueshme:</t>
  </si>
  <si>
    <t>Vlerat aktuale:</t>
  </si>
  <si>
    <t>Shënime: Kolona aktuale e vlerës përfaqëson vlerat e qelizave të ndryshuara tek</t>
  </si>
  <si>
    <t>koha kur është krijuar raporti i përgjithshëm i skenarit. Ndryshimi i qelizave për çdo</t>
  </si>
  <si>
    <t>skenarët janë theksuar me të përhimtë.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</si>
</sst>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Lekë&quot;;\-#,##0\ &quot;Lekë&quot;"/>
    <numFmt numFmtId="172" formatCode="&quot;$&quot;#,##0"/>
    <numFmt numFmtId="173" formatCode="mmmm"/>
  </numFmts>
  <fonts count="1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9"/>
      <color indexed="9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/>
    <xf numFmtId="172" fontId="1" fillId="0" borderId="0" xfId="0" applyNumberFormat="1" applyFont="1" applyFill="1" applyBorder="1"/>
    <xf numFmtId="172" fontId="1" fillId="0" borderId="2" xfId="0" applyNumberFormat="1" applyFont="1" applyFill="1" applyBorder="1"/>
    <xf numFmtId="0" fontId="0" fillId="0" borderId="0" xfId="0" applyFill="1"/>
    <xf numFmtId="0" fontId="1" fillId="0" borderId="0" xfId="0" applyFont="1" applyFill="1"/>
    <xf numFmtId="0" fontId="1" fillId="0" borderId="3" xfId="0" applyFont="1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1" xfId="0" applyFill="1" applyBorder="1"/>
    <xf numFmtId="172" fontId="0" fillId="0" borderId="0" xfId="0" applyNumberFormat="1" applyFill="1" applyBorder="1"/>
    <xf numFmtId="172" fontId="0" fillId="0" borderId="2" xfId="0" applyNumberFormat="1" applyFill="1" applyBorder="1"/>
    <xf numFmtId="0" fontId="1" fillId="0" borderId="1" xfId="0" applyFont="1" applyFill="1" applyBorder="1" applyAlignment="1">
      <alignment horizontal="left"/>
    </xf>
    <xf numFmtId="172" fontId="0" fillId="0" borderId="0" xfId="0" applyNumberFormat="1" applyFill="1"/>
    <xf numFmtId="10" fontId="0" fillId="2" borderId="0" xfId="0" applyNumberFormat="1" applyFill="1"/>
    <xf numFmtId="172" fontId="1" fillId="2" borderId="0" xfId="0" applyNumberFormat="1" applyFont="1" applyFill="1" applyBorder="1"/>
    <xf numFmtId="172" fontId="0" fillId="2" borderId="0" xfId="0" applyNumberFormat="1" applyFill="1" applyBorder="1"/>
    <xf numFmtId="173" fontId="1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1" fillId="8" borderId="6" xfId="0" applyFont="1" applyFill="1" applyBorder="1"/>
    <xf numFmtId="172" fontId="1" fillId="8" borderId="7" xfId="0" applyNumberFormat="1" applyFont="1" applyFill="1" applyBorder="1"/>
    <xf numFmtId="172" fontId="1" fillId="8" borderId="8" xfId="0" applyNumberFormat="1" applyFont="1" applyFill="1" applyBorder="1"/>
    <xf numFmtId="0" fontId="0" fillId="0" borderId="0" xfId="0" applyFill="1" applyBorder="1" applyAlignment="1"/>
    <xf numFmtId="10" fontId="0" fillId="0" borderId="0" xfId="0" applyNumberFormat="1" applyFill="1" applyBorder="1" applyAlignment="1"/>
    <xf numFmtId="172" fontId="0" fillId="0" borderId="0" xfId="0" applyNumberFormat="1" applyFill="1" applyBorder="1" applyAlignment="1"/>
    <xf numFmtId="0" fontId="5" fillId="5" borderId="9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0" fillId="0" borderId="10" xfId="0" applyFill="1" applyBorder="1" applyAlignment="1"/>
    <xf numFmtId="0" fontId="6" fillId="6" borderId="0" xfId="0" applyFont="1" applyFill="1" applyBorder="1" applyAlignment="1">
      <alignment horizontal="left"/>
    </xf>
    <xf numFmtId="0" fontId="7" fillId="6" borderId="10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right"/>
    </xf>
    <xf numFmtId="0" fontId="8" fillId="5" borderId="9" xfId="0" applyFont="1" applyFill="1" applyBorder="1" applyAlignment="1">
      <alignment horizontal="right"/>
    </xf>
    <xf numFmtId="0" fontId="7" fillId="6" borderId="11" xfId="0" applyFont="1" applyFill="1" applyBorder="1" applyAlignment="1">
      <alignment horizontal="left"/>
    </xf>
    <xf numFmtId="0" fontId="0" fillId="0" borderId="11" xfId="0" applyFill="1" applyBorder="1" applyAlignment="1"/>
    <xf numFmtId="10" fontId="0" fillId="7" borderId="0" xfId="0" applyNumberFormat="1" applyFill="1" applyBorder="1" applyAlignment="1"/>
    <xf numFmtId="172" fontId="0" fillId="7" borderId="0" xfId="0" applyNumberFormat="1" applyFill="1" applyBorder="1" applyAlignment="1"/>
    <xf numFmtId="0" fontId="9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/>
    </xf>
    <xf numFmtId="0" fontId="4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EBF3-DBD1-4EBA-8285-14CC2F2EB2D8}">
  <sheetPr>
    <outlinePr summaryBelow="0"/>
  </sheetPr>
  <dimension ref="B1:F15"/>
  <sheetViews>
    <sheetView showGridLines="0" workbookViewId="0">
      <selection activeCell="J12" sqref="J12"/>
    </sheetView>
  </sheetViews>
  <sheetFormatPr defaultRowHeight="12.75" outlineLevelRow="1" outlineLevelCol="1" x14ac:dyDescent="0.2"/>
  <cols>
    <col min="3" max="3" width="6.28515625" bestFit="1" customWidth="1"/>
    <col min="4" max="6" width="12" bestFit="1" customWidth="1" outlineLevel="1"/>
  </cols>
  <sheetData>
    <row r="1" spans="2:6" ht="13.5" thickBot="1" x14ac:dyDescent="0.25"/>
    <row r="2" spans="2:6" ht="15" x14ac:dyDescent="0.25">
      <c r="B2" s="29" t="s">
        <v>43</v>
      </c>
      <c r="C2" s="29"/>
      <c r="D2" s="33"/>
      <c r="E2" s="33"/>
      <c r="F2" s="33"/>
    </row>
    <row r="3" spans="2:6" ht="15" x14ac:dyDescent="0.25">
      <c r="B3" s="28"/>
      <c r="C3" s="28"/>
      <c r="D3" s="34" t="s">
        <v>45</v>
      </c>
      <c r="E3" s="34" t="s">
        <v>38</v>
      </c>
      <c r="F3" s="34" t="s">
        <v>40</v>
      </c>
    </row>
    <row r="4" spans="2:6" ht="101.25" outlineLevel="1" x14ac:dyDescent="0.2">
      <c r="B4" s="31"/>
      <c r="C4" s="31"/>
      <c r="D4" s="25"/>
      <c r="E4" s="39" t="s">
        <v>39</v>
      </c>
      <c r="F4" s="39" t="s">
        <v>41</v>
      </c>
    </row>
    <row r="5" spans="2:6" x14ac:dyDescent="0.2">
      <c r="B5" s="32" t="s">
        <v>44</v>
      </c>
      <c r="C5" s="32"/>
      <c r="D5" s="30"/>
      <c r="E5" s="30"/>
      <c r="F5" s="30"/>
    </row>
    <row r="6" spans="2:6" outlineLevel="1" x14ac:dyDescent="0.2">
      <c r="B6" s="31"/>
      <c r="C6" s="31" t="s">
        <v>32</v>
      </c>
      <c r="D6" s="26">
        <v>0.04</v>
      </c>
      <c r="E6" s="37" t="s">
        <v>29</v>
      </c>
      <c r="F6" s="37" t="s">
        <v>42</v>
      </c>
    </row>
    <row r="7" spans="2:6" outlineLevel="1" x14ac:dyDescent="0.2">
      <c r="B7" s="31"/>
      <c r="C7" s="31" t="s">
        <v>33</v>
      </c>
      <c r="D7" s="26">
        <v>0.03</v>
      </c>
      <c r="E7" s="37" t="s">
        <v>30</v>
      </c>
      <c r="F7" s="37" t="s">
        <v>30</v>
      </c>
    </row>
    <row r="8" spans="2:6" outlineLevel="1" x14ac:dyDescent="0.2">
      <c r="B8" s="31"/>
      <c r="C8" s="31" t="s">
        <v>34</v>
      </c>
      <c r="D8" s="26">
        <v>0.06</v>
      </c>
      <c r="E8" s="37" t="s">
        <v>31</v>
      </c>
      <c r="F8" s="37" t="s">
        <v>31</v>
      </c>
    </row>
    <row r="9" spans="2:6" outlineLevel="1" x14ac:dyDescent="0.2">
      <c r="B9" s="31"/>
      <c r="C9" s="31" t="s">
        <v>35</v>
      </c>
      <c r="D9" s="26">
        <v>0.05</v>
      </c>
      <c r="E9" s="37" t="s">
        <v>29</v>
      </c>
      <c r="F9" s="37" t="s">
        <v>29</v>
      </c>
    </row>
    <row r="10" spans="2:6" outlineLevel="1" x14ac:dyDescent="0.2">
      <c r="B10" s="31"/>
      <c r="C10" s="31" t="s">
        <v>36</v>
      </c>
      <c r="D10" s="27">
        <v>27000</v>
      </c>
      <c r="E10" s="38">
        <v>27000</v>
      </c>
      <c r="F10" s="38">
        <v>27000</v>
      </c>
    </row>
    <row r="11" spans="2:6" outlineLevel="1" x14ac:dyDescent="0.2">
      <c r="B11" s="31"/>
      <c r="C11" s="31" t="s">
        <v>37</v>
      </c>
      <c r="D11" s="27">
        <v>2365</v>
      </c>
      <c r="E11" s="38">
        <v>2365</v>
      </c>
      <c r="F11" s="38">
        <v>2365</v>
      </c>
    </row>
    <row r="12" spans="2:6" ht="13.5" thickBot="1" x14ac:dyDescent="0.25">
      <c r="B12" s="35"/>
      <c r="C12" s="35"/>
      <c r="D12" s="36"/>
      <c r="E12" s="36"/>
      <c r="F12" s="36"/>
    </row>
    <row r="13" spans="2:6" x14ac:dyDescent="0.2">
      <c r="B13" t="s">
        <v>46</v>
      </c>
    </row>
    <row r="14" spans="2:6" x14ac:dyDescent="0.2">
      <c r="B14" t="s">
        <v>47</v>
      </c>
    </row>
    <row r="15" spans="2:6" x14ac:dyDescent="0.2">
      <c r="B15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1E96-1873-4A44-9474-2A02B9AE4C61}">
  <dimension ref="A1:L24"/>
  <sheetViews>
    <sheetView tabSelected="1" workbookViewId="0">
      <selection activeCell="B4" sqref="B4 B5 B6 B7 B11 D17"/>
    </sheetView>
  </sheetViews>
  <sheetFormatPr defaultRowHeight="12.75" x14ac:dyDescent="0.2"/>
  <cols>
    <col min="1" max="5" width="22" style="4" customWidth="1"/>
    <col min="6" max="10" width="9.140625" style="4"/>
    <col min="11" max="11" width="9.85546875" style="4" customWidth="1"/>
    <col min="12" max="16384" width="9.140625" style="4"/>
  </cols>
  <sheetData>
    <row r="1" spans="1:12" ht="18" x14ac:dyDescent="0.25">
      <c r="A1" s="40" t="s">
        <v>13</v>
      </c>
      <c r="B1" s="40"/>
      <c r="C1" s="40"/>
      <c r="D1" s="40"/>
      <c r="E1" s="40"/>
    </row>
    <row r="2" spans="1:12" x14ac:dyDescent="0.2">
      <c r="G2" s="20" t="s">
        <v>15</v>
      </c>
      <c r="H2" s="19"/>
      <c r="I2" s="19"/>
      <c r="J2" s="19"/>
      <c r="K2" s="19"/>
      <c r="L2" s="19"/>
    </row>
    <row r="3" spans="1:12" x14ac:dyDescent="0.2">
      <c r="A3" s="5" t="s">
        <v>0</v>
      </c>
      <c r="G3" s="20" t="s">
        <v>16</v>
      </c>
      <c r="H3" s="19"/>
      <c r="I3" s="19"/>
      <c r="J3" s="19"/>
      <c r="K3" s="19"/>
      <c r="L3" s="19"/>
    </row>
    <row r="4" spans="1:12" x14ac:dyDescent="0.2">
      <c r="A4" s="4" t="s">
        <v>10</v>
      </c>
      <c r="B4" s="14">
        <v>0.04</v>
      </c>
      <c r="G4" s="21" t="s">
        <v>17</v>
      </c>
      <c r="H4" s="19"/>
      <c r="I4" s="19"/>
      <c r="J4" s="19"/>
      <c r="K4" s="19"/>
      <c r="L4" s="19"/>
    </row>
    <row r="5" spans="1:12" x14ac:dyDescent="0.2">
      <c r="A5" s="4" t="s">
        <v>5</v>
      </c>
      <c r="B5" s="14">
        <v>0.03</v>
      </c>
      <c r="G5" s="21" t="s">
        <v>23</v>
      </c>
      <c r="H5" s="19"/>
      <c r="I5" s="19"/>
      <c r="J5" s="19"/>
      <c r="K5" s="19"/>
      <c r="L5" s="19"/>
    </row>
    <row r="6" spans="1:12" x14ac:dyDescent="0.2">
      <c r="A6" s="4" t="s">
        <v>6</v>
      </c>
      <c r="B6" s="14">
        <v>0.06</v>
      </c>
      <c r="G6" s="21" t="s">
        <v>18</v>
      </c>
      <c r="H6" s="19"/>
      <c r="I6" s="19"/>
      <c r="J6" s="19"/>
      <c r="K6" s="19"/>
      <c r="L6" s="19"/>
    </row>
    <row r="7" spans="1:12" x14ac:dyDescent="0.2">
      <c r="A7" s="4" t="s">
        <v>7</v>
      </c>
      <c r="B7" s="14">
        <v>0.05</v>
      </c>
      <c r="G7" s="21" t="s">
        <v>19</v>
      </c>
      <c r="H7" s="19"/>
      <c r="I7" s="19"/>
      <c r="J7" s="19"/>
      <c r="K7" s="19"/>
      <c r="L7" s="19"/>
    </row>
    <row r="8" spans="1:12" ht="13.5" thickBot="1" x14ac:dyDescent="0.25">
      <c r="G8" s="19"/>
      <c r="H8" s="19"/>
      <c r="I8" s="19"/>
      <c r="J8" s="19"/>
      <c r="K8" s="19"/>
      <c r="L8" s="19"/>
    </row>
    <row r="9" spans="1:12" s="5" customFormat="1" x14ac:dyDescent="0.2">
      <c r="A9" s="6"/>
      <c r="B9" s="17">
        <v>38353</v>
      </c>
      <c r="C9" s="17">
        <v>38384</v>
      </c>
      <c r="D9" s="17">
        <v>38412</v>
      </c>
      <c r="E9" s="18" t="s">
        <v>12</v>
      </c>
      <c r="G9" s="21" t="s">
        <v>20</v>
      </c>
      <c r="H9" s="19"/>
      <c r="I9" s="20"/>
      <c r="J9" s="20"/>
      <c r="K9" s="20"/>
      <c r="L9" s="20"/>
    </row>
    <row r="10" spans="1:12" x14ac:dyDescent="0.2">
      <c r="A10" s="1" t="s">
        <v>1</v>
      </c>
      <c r="B10" s="7"/>
      <c r="C10" s="7"/>
      <c r="D10" s="7"/>
      <c r="E10" s="8"/>
      <c r="G10" s="19"/>
      <c r="H10" s="19"/>
      <c r="I10" s="19"/>
      <c r="J10" s="19"/>
      <c r="K10" s="19"/>
      <c r="L10" s="19"/>
    </row>
    <row r="11" spans="1:12" x14ac:dyDescent="0.2">
      <c r="A11" s="1" t="s">
        <v>2</v>
      </c>
      <c r="B11" s="15">
        <v>27000</v>
      </c>
      <c r="C11" s="2">
        <v>38500</v>
      </c>
      <c r="D11" s="2">
        <v>39654</v>
      </c>
      <c r="E11" s="3">
        <f>SUM(B11:D11)</f>
        <v>105154</v>
      </c>
      <c r="G11" s="20" t="s">
        <v>22</v>
      </c>
      <c r="H11" s="19"/>
      <c r="I11" s="19"/>
      <c r="J11" s="19"/>
      <c r="K11" s="19"/>
      <c r="L11" s="19"/>
    </row>
    <row r="12" spans="1:12" x14ac:dyDescent="0.2">
      <c r="A12" s="9"/>
      <c r="B12" s="10"/>
      <c r="C12" s="10"/>
      <c r="D12" s="10"/>
      <c r="E12" s="11"/>
      <c r="G12" s="20" t="s">
        <v>21</v>
      </c>
      <c r="H12" s="19"/>
      <c r="I12" s="19"/>
      <c r="J12" s="19"/>
      <c r="K12" s="19"/>
      <c r="L12" s="19"/>
    </row>
    <row r="13" spans="1:12" x14ac:dyDescent="0.2">
      <c r="A13" s="1" t="s">
        <v>3</v>
      </c>
      <c r="B13" s="10"/>
      <c r="C13" s="10"/>
      <c r="D13" s="10"/>
      <c r="E13" s="11"/>
      <c r="G13" s="21" t="s">
        <v>24</v>
      </c>
      <c r="H13" s="19"/>
      <c r="I13" s="19"/>
      <c r="J13" s="19"/>
      <c r="K13" s="19"/>
      <c r="L13" s="19"/>
    </row>
    <row r="14" spans="1:12" x14ac:dyDescent="0.2">
      <c r="A14" s="9" t="s">
        <v>4</v>
      </c>
      <c r="B14" s="10">
        <v>18364</v>
      </c>
      <c r="C14" s="10">
        <v>19876</v>
      </c>
      <c r="D14" s="10">
        <v>21654</v>
      </c>
      <c r="E14" s="3">
        <f>SUM(B14:D14)</f>
        <v>59894</v>
      </c>
      <c r="G14" s="21" t="s">
        <v>18</v>
      </c>
      <c r="H14" s="20"/>
      <c r="I14" s="19"/>
      <c r="J14" s="19"/>
      <c r="K14" s="19"/>
      <c r="L14" s="19"/>
    </row>
    <row r="15" spans="1:12" x14ac:dyDescent="0.2">
      <c r="A15" s="9" t="s">
        <v>5</v>
      </c>
      <c r="B15" s="10">
        <f>6500+(B5*5000)</f>
        <v>6650</v>
      </c>
      <c r="C15" s="10">
        <f>7500+(B5*5000)</f>
        <v>7650</v>
      </c>
      <c r="D15" s="10">
        <f>6500+(B5*5000)</f>
        <v>6650</v>
      </c>
      <c r="E15" s="3">
        <f>SUM(B15:D15)</f>
        <v>20950</v>
      </c>
      <c r="G15" s="21" t="s">
        <v>25</v>
      </c>
      <c r="H15" s="19"/>
      <c r="I15" s="19"/>
      <c r="J15" s="19"/>
      <c r="K15" s="19"/>
      <c r="L15" s="19"/>
    </row>
    <row r="16" spans="1:12" x14ac:dyDescent="0.2">
      <c r="A16" s="9" t="s">
        <v>6</v>
      </c>
      <c r="B16" s="10">
        <f>(B6*1000)+2800</f>
        <v>2860</v>
      </c>
      <c r="C16" s="10">
        <f>(B6*1000)+1565</f>
        <v>1625</v>
      </c>
      <c r="D16" s="10">
        <f>(B6*1000)+3657</f>
        <v>3717</v>
      </c>
      <c r="E16" s="3">
        <f>SUM(B16:D16)</f>
        <v>8202</v>
      </c>
      <c r="G16" s="19"/>
      <c r="H16" s="19"/>
      <c r="I16" s="19"/>
      <c r="J16" s="19"/>
      <c r="K16" s="19"/>
      <c r="L16" s="19"/>
    </row>
    <row r="17" spans="1:12" x14ac:dyDescent="0.2">
      <c r="A17" s="9" t="s">
        <v>11</v>
      </c>
      <c r="B17" s="10">
        <v>5463</v>
      </c>
      <c r="C17" s="10">
        <v>231</v>
      </c>
      <c r="D17" s="16">
        <v>2365</v>
      </c>
      <c r="E17" s="3">
        <f>SUM(B17:D17)</f>
        <v>8059</v>
      </c>
      <c r="G17" s="21" t="s">
        <v>20</v>
      </c>
      <c r="H17" s="19"/>
      <c r="I17" s="19"/>
      <c r="J17" s="19"/>
      <c r="K17" s="19"/>
      <c r="L17" s="19"/>
    </row>
    <row r="18" spans="1:12" x14ac:dyDescent="0.2">
      <c r="A18" s="12" t="s">
        <v>8</v>
      </c>
      <c r="B18" s="2">
        <f>SUM(B14:B17)</f>
        <v>33337</v>
      </c>
      <c r="C18" s="2">
        <f>SUM(C14:C17)</f>
        <v>29382</v>
      </c>
      <c r="D18" s="2">
        <f>SUM(D14:D17)</f>
        <v>34386</v>
      </c>
      <c r="E18" s="3">
        <f>SUM(B18:D18)</f>
        <v>97105</v>
      </c>
      <c r="G18" s="21" t="s">
        <v>26</v>
      </c>
      <c r="H18" s="19"/>
      <c r="I18" s="19"/>
      <c r="J18" s="19"/>
      <c r="K18" s="19"/>
      <c r="L18" s="19"/>
    </row>
    <row r="19" spans="1:12" x14ac:dyDescent="0.2">
      <c r="A19" s="9"/>
      <c r="B19" s="10"/>
      <c r="C19" s="10"/>
      <c r="D19" s="10"/>
      <c r="E19" s="11"/>
      <c r="G19" s="21" t="s">
        <v>27</v>
      </c>
      <c r="H19" s="19"/>
      <c r="I19" s="19"/>
      <c r="J19" s="19"/>
      <c r="K19" s="19"/>
      <c r="L19" s="19"/>
    </row>
    <row r="20" spans="1:12" s="5" customFormat="1" ht="13.5" thickBot="1" x14ac:dyDescent="0.25">
      <c r="A20" s="22" t="s">
        <v>9</v>
      </c>
      <c r="B20" s="23">
        <f>B11-B18</f>
        <v>-6337</v>
      </c>
      <c r="C20" s="23">
        <f>C11-C18</f>
        <v>9118</v>
      </c>
      <c r="D20" s="23">
        <f>D11-D18</f>
        <v>5268</v>
      </c>
      <c r="E20" s="24">
        <f>SUM(B20:D20)</f>
        <v>8049</v>
      </c>
      <c r="G20" s="20"/>
      <c r="H20" s="20"/>
      <c r="I20" s="20"/>
      <c r="J20" s="20"/>
      <c r="K20" s="20"/>
      <c r="L20" s="20"/>
    </row>
    <row r="21" spans="1:12" x14ac:dyDescent="0.2">
      <c r="A21" s="4" t="s">
        <v>14</v>
      </c>
      <c r="B21" s="13"/>
      <c r="C21" s="13"/>
      <c r="D21" s="13"/>
    </row>
    <row r="23" spans="1:12" ht="18" customHeight="1" x14ac:dyDescent="0.2">
      <c r="A23" s="41" t="s">
        <v>28</v>
      </c>
      <c r="B23" s="41"/>
      <c r="C23" s="41"/>
      <c r="D23" s="41"/>
      <c r="E23" s="41"/>
    </row>
    <row r="24" spans="1:12" ht="18" customHeight="1" x14ac:dyDescent="0.2">
      <c r="A24" s="41"/>
      <c r="B24" s="41"/>
      <c r="C24" s="41"/>
      <c r="D24" s="41"/>
      <c r="E24" s="41"/>
    </row>
  </sheetData>
  <scenarios current="1" show="0">
    <scenario name="Skenari 1" locked="1" count="6" user="Pc Nela" comment="Krijuar nga  AAA on 3/29/2011_x000a_Modified by AAA on 3/29/2011_x000a_Modified by Pc Nela on 3/26/2012">
      <inputCells r="B4" val="0.05" numFmtId="10"/>
      <inputCells r="B5" val="0.03" numFmtId="10"/>
      <inputCells r="B6" val="0.06" numFmtId="10"/>
      <inputCells r="B7" val="0.05" numFmtId="10"/>
      <inputCells r="B11" val="27000" numFmtId="164"/>
      <inputCells r="D17" val="2365" numFmtId="164"/>
    </scenario>
    <scenario name="Skenari 2" locked="1" count="6" user="AAA" comment="Krijuar nga AAA me 3/29/2011">
      <inputCells r="B4" val="0.04" numFmtId="10"/>
      <inputCells r="B5" val="0.03" numFmtId="10"/>
      <inputCells r="B6" val="0.06" numFmtId="10"/>
      <inputCells r="B7" val="0.05" numFmtId="10"/>
      <inputCells r="B11" val="27000" numFmtId="164"/>
      <inputCells r="D17" val="2365" numFmtId="164"/>
    </scenario>
  </scenarios>
  <mergeCells count="2">
    <mergeCell ref="A1:E1"/>
    <mergeCell ref="A23:E24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2</vt:i4>
      </vt:variant>
    </vt:vector>
  </HeadingPairs>
  <TitlesOfParts>
    <vt:vector size="2" baseType="lpstr">
      <vt:lpstr>Përmbledhje e skenarit</vt:lpstr>
      <vt:lpstr>Scenarios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Kilta Meka</cp:lastModifiedBy>
  <dcterms:created xsi:type="dcterms:W3CDTF">2002-01-19T05:47:17Z</dcterms:created>
  <dcterms:modified xsi:type="dcterms:W3CDTF">2025-03-20T09:22:47Z</dcterms:modified>
</cp:coreProperties>
</file>